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4955" windowHeight="754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I78" i="2" l="1"/>
  <c r="G79" i="2" s="1"/>
  <c r="I79" i="2" s="1"/>
  <c r="I57" i="2"/>
  <c r="G58" i="2" s="1"/>
  <c r="I58" i="2" s="1"/>
  <c r="I14" i="2"/>
  <c r="G15" i="2" s="1"/>
  <c r="I15" i="2" s="1"/>
  <c r="I36" i="2"/>
  <c r="G37" i="2" s="1"/>
  <c r="I37" i="2" s="1"/>
  <c r="I71" i="2"/>
  <c r="G72" i="2" s="1"/>
  <c r="I72" i="2" s="1"/>
  <c r="I50" i="2"/>
  <c r="G51" i="2" s="1"/>
  <c r="I51" i="2" s="1"/>
  <c r="D83" i="2"/>
  <c r="F78" i="2"/>
  <c r="F71" i="2"/>
  <c r="D64" i="2"/>
  <c r="F50" i="2"/>
  <c r="D42" i="2"/>
  <c r="F36" i="2"/>
  <c r="I28" i="2"/>
  <c r="G29" i="2" s="1"/>
  <c r="I29" i="2" s="1"/>
  <c r="F28" i="2"/>
  <c r="D21" i="2"/>
  <c r="F14" i="2"/>
  <c r="I5" i="2"/>
  <c r="G6" i="2" s="1"/>
  <c r="I6" i="2" s="1"/>
  <c r="F5" i="2"/>
  <c r="D84" i="2" l="1"/>
  <c r="G7" i="2"/>
  <c r="F6" i="2"/>
  <c r="G16" i="2"/>
  <c r="I16" i="2" s="1"/>
  <c r="F15" i="2"/>
  <c r="G30" i="2"/>
  <c r="I30" i="2" s="1"/>
  <c r="F29" i="2"/>
  <c r="G38" i="2"/>
  <c r="I38" i="2" s="1"/>
  <c r="F37" i="2"/>
  <c r="G73" i="2"/>
  <c r="F72" i="2"/>
  <c r="G80" i="2"/>
  <c r="I80" i="2" s="1"/>
  <c r="F79" i="2"/>
  <c r="G52" i="2"/>
  <c r="I52" i="2" s="1"/>
  <c r="F51" i="2"/>
  <c r="G59" i="2"/>
  <c r="I59" i="2" s="1"/>
  <c r="F58" i="2"/>
  <c r="G60" i="2" l="1"/>
  <c r="I60" i="2" s="1"/>
  <c r="F59" i="2"/>
  <c r="G53" i="2"/>
  <c r="I53" i="2" s="1"/>
  <c r="F52" i="2"/>
  <c r="G81" i="2"/>
  <c r="I81" i="2" s="1"/>
  <c r="F80" i="2"/>
  <c r="I73" i="2"/>
  <c r="G74" i="2" s="1"/>
  <c r="I74" i="2" s="1"/>
  <c r="F73" i="2"/>
  <c r="G39" i="2"/>
  <c r="I39" i="2" s="1"/>
  <c r="F38" i="2"/>
  <c r="G31" i="2"/>
  <c r="I31" i="2" s="1"/>
  <c r="F30" i="2"/>
  <c r="G17" i="2"/>
  <c r="I17" i="2" s="1"/>
  <c r="F16" i="2"/>
  <c r="I7" i="2"/>
  <c r="G8" i="2" s="1"/>
  <c r="I8" i="2" s="1"/>
  <c r="F7" i="2"/>
  <c r="F8" i="2" l="1"/>
  <c r="G9" i="2"/>
  <c r="I9" i="2" s="1"/>
  <c r="G18" i="2"/>
  <c r="I18" i="2" s="1"/>
  <c r="F17" i="2"/>
  <c r="G32" i="2"/>
  <c r="I32" i="2" s="1"/>
  <c r="F31" i="2"/>
  <c r="F39" i="2"/>
  <c r="G75" i="2"/>
  <c r="I75" i="2" s="1"/>
  <c r="F74" i="2"/>
  <c r="F81" i="2"/>
  <c r="G54" i="2"/>
  <c r="I54" i="2" s="1"/>
  <c r="F53" i="2"/>
  <c r="G61" i="2"/>
  <c r="I61" i="2" s="1"/>
  <c r="F60" i="2"/>
  <c r="G10" i="2" l="1"/>
  <c r="I10" i="2" s="1"/>
  <c r="F9" i="2"/>
  <c r="F61" i="2"/>
  <c r="G55" i="2"/>
  <c r="I55" i="2" s="1"/>
  <c r="F54" i="2"/>
  <c r="G76" i="2"/>
  <c r="I76" i="2" s="1"/>
  <c r="G77" i="2" s="1"/>
  <c r="I77" i="2" s="1"/>
  <c r="F75" i="2"/>
  <c r="G33" i="2"/>
  <c r="I33" i="2" s="1"/>
  <c r="F32" i="2"/>
  <c r="G19" i="2"/>
  <c r="I19" i="2" s="1"/>
  <c r="F18" i="2"/>
  <c r="F77" i="2" l="1"/>
  <c r="F19" i="2"/>
  <c r="G34" i="2"/>
  <c r="I34" i="2" s="1"/>
  <c r="G35" i="2" s="1"/>
  <c r="I35" i="2" s="1"/>
  <c r="F33" i="2"/>
  <c r="F76" i="2"/>
  <c r="G56" i="2"/>
  <c r="I56" i="2" s="1"/>
  <c r="F55" i="2"/>
  <c r="G11" i="2"/>
  <c r="I11" i="2" s="1"/>
  <c r="F10" i="2"/>
  <c r="F35" i="2" l="1"/>
  <c r="G12" i="2"/>
  <c r="I12" i="2" s="1"/>
  <c r="F11" i="2"/>
  <c r="F56" i="2"/>
  <c r="F34" i="2"/>
  <c r="F12" i="2" l="1"/>
  <c r="G13" i="2"/>
  <c r="I13" i="2" s="1"/>
  <c r="F13" i="2" l="1"/>
</calcChain>
</file>

<file path=xl/sharedStrings.xml><?xml version="1.0" encoding="utf-8"?>
<sst xmlns="http://schemas.openxmlformats.org/spreadsheetml/2006/main" count="296" uniqueCount="122">
  <si>
    <t>附件：</t>
    <phoneticPr fontId="3" type="noConversion"/>
  </si>
  <si>
    <t>序号</t>
    <phoneticPr fontId="3" type="noConversion"/>
  </si>
  <si>
    <t>专业</t>
    <phoneticPr fontId="3" type="noConversion"/>
  </si>
  <si>
    <t>班级</t>
    <phoneticPr fontId="3" type="noConversion"/>
  </si>
  <si>
    <t>人数</t>
    <phoneticPr fontId="3" type="noConversion"/>
  </si>
  <si>
    <t>日期</t>
    <phoneticPr fontId="3" type="noConversion"/>
  </si>
  <si>
    <t>整队时间</t>
    <phoneticPr fontId="3" type="noConversion"/>
  </si>
  <si>
    <t>拍照时间</t>
    <phoneticPr fontId="3" type="noConversion"/>
  </si>
  <si>
    <t>1</t>
    <phoneticPr fontId="3" type="noConversion"/>
  </si>
  <si>
    <t>到</t>
    <phoneticPr fontId="3" type="noConversion"/>
  </si>
  <si>
    <t>2</t>
    <phoneticPr fontId="3" type="noConversion"/>
  </si>
  <si>
    <t>到</t>
    <phoneticPr fontId="3" type="noConversion"/>
  </si>
  <si>
    <t>3</t>
    <phoneticPr fontId="3" type="noConversion"/>
  </si>
  <si>
    <t>4</t>
  </si>
  <si>
    <t>5</t>
  </si>
  <si>
    <t>6</t>
  </si>
  <si>
    <t>7</t>
  </si>
  <si>
    <t>8</t>
  </si>
  <si>
    <t>9</t>
  </si>
  <si>
    <t>10</t>
  </si>
  <si>
    <t>11</t>
  </si>
  <si>
    <t>12</t>
  </si>
  <si>
    <t>小计</t>
    <phoneticPr fontId="3" type="noConversion"/>
  </si>
  <si>
    <t>总计</t>
    <phoneticPr fontId="3" type="noConversion"/>
  </si>
  <si>
    <r>
      <t>2018</t>
    </r>
    <r>
      <rPr>
        <b/>
        <sz val="14"/>
        <rFont val="宋体"/>
        <family val="3"/>
        <charset val="134"/>
      </rPr>
      <t>届学生拍摄毕业电子相片时间安排（第一组）</t>
    </r>
    <phoneticPr fontId="3" type="noConversion"/>
  </si>
  <si>
    <r>
      <t>2018</t>
    </r>
    <r>
      <rPr>
        <b/>
        <sz val="14"/>
        <rFont val="宋体"/>
        <family val="3"/>
        <charset val="134"/>
      </rPr>
      <t>届学生拍摄毕业电子相片时间安排（第二组）</t>
    </r>
    <phoneticPr fontId="3" type="noConversion"/>
  </si>
  <si>
    <r>
      <t>2018</t>
    </r>
    <r>
      <rPr>
        <b/>
        <sz val="14"/>
        <rFont val="宋体"/>
        <family val="3"/>
        <charset val="134"/>
      </rPr>
      <t>届学生拍摄毕业电子相片时间安排（第三组）</t>
    </r>
    <phoneticPr fontId="3" type="noConversion"/>
  </si>
  <si>
    <r>
      <t>2018</t>
    </r>
    <r>
      <rPr>
        <b/>
        <sz val="14"/>
        <rFont val="宋体"/>
        <family val="3"/>
        <charset val="134"/>
      </rPr>
      <t>届学生拍摄毕业电子相片时间安排（第四组）</t>
    </r>
    <phoneticPr fontId="3" type="noConversion"/>
  </si>
  <si>
    <r>
      <rPr>
        <sz val="9"/>
        <rFont val="宋体"/>
        <family val="3"/>
        <charset val="134"/>
      </rPr>
      <t>5</t>
    </r>
    <r>
      <rPr>
        <sz val="9"/>
        <rFont val="宋体"/>
        <family val="3"/>
        <charset val="134"/>
      </rPr>
      <t>月</t>
    </r>
    <r>
      <rPr>
        <sz val="9"/>
        <rFont val="宋体"/>
        <family val="3"/>
        <charset val="134"/>
      </rPr>
      <t>11</t>
    </r>
    <r>
      <rPr>
        <sz val="9"/>
        <rFont val="宋体"/>
        <family val="3"/>
        <charset val="134"/>
      </rPr>
      <t>日周四</t>
    </r>
    <phoneticPr fontId="3" type="noConversion"/>
  </si>
  <si>
    <t xml:space="preserve">市场营销  </t>
  </si>
  <si>
    <t xml:space="preserve">计算机应用技术  </t>
  </si>
  <si>
    <t xml:space="preserve">计算机网络技术  </t>
  </si>
  <si>
    <t xml:space="preserve">旅游管理普通班 </t>
    <phoneticPr fontId="14" type="noConversion"/>
  </si>
  <si>
    <t xml:space="preserve">艺术设计  </t>
    <phoneticPr fontId="14" type="noConversion"/>
  </si>
  <si>
    <t xml:space="preserve">心理咨询  </t>
  </si>
  <si>
    <t xml:space="preserve">机械制造与自动化  </t>
  </si>
  <si>
    <r>
      <t>注：因故当天（</t>
    </r>
    <r>
      <rPr>
        <sz val="12"/>
        <rFont val="Times New Roman"/>
        <family val="1"/>
      </rPr>
      <t>5</t>
    </r>
    <r>
      <rPr>
        <sz val="11"/>
        <color theme="1"/>
        <rFont val="宋体"/>
        <family val="3"/>
        <charset val="134"/>
        <scheme val="minor"/>
      </rPr>
      <t>月</t>
    </r>
    <r>
      <rPr>
        <sz val="12"/>
        <rFont val="Times New Roman"/>
        <family val="1"/>
      </rPr>
      <t>11</t>
    </r>
    <r>
      <rPr>
        <sz val="11"/>
        <color theme="1"/>
        <rFont val="宋体"/>
        <family val="3"/>
        <charset val="134"/>
        <scheme val="minor"/>
      </rPr>
      <t>日</t>
    </r>
    <r>
      <rPr>
        <sz val="11"/>
        <color theme="1"/>
        <rFont val="宋体"/>
        <family val="1"/>
        <scheme val="minor"/>
      </rPr>
      <t>14:00前</t>
    </r>
    <r>
      <rPr>
        <sz val="11"/>
        <color theme="1"/>
        <rFont val="宋体"/>
        <family val="3"/>
        <charset val="134"/>
        <scheme val="minor"/>
      </rPr>
      <t>）不能拍摄的，请于</t>
    </r>
    <r>
      <rPr>
        <sz val="12"/>
        <rFont val="Times New Roman"/>
        <family val="1"/>
      </rPr>
      <t>8</t>
    </r>
    <r>
      <rPr>
        <sz val="11"/>
        <color theme="1"/>
        <rFont val="宋体"/>
        <family val="3"/>
        <charset val="134"/>
        <scheme val="minor"/>
      </rPr>
      <t>月</t>
    </r>
    <r>
      <rPr>
        <sz val="12"/>
        <rFont val="Times New Roman"/>
        <family val="1"/>
      </rPr>
      <t>1</t>
    </r>
    <r>
      <rPr>
        <sz val="11"/>
        <color theme="1"/>
        <rFont val="宋体"/>
        <family val="3"/>
        <charset val="134"/>
        <scheme val="minor"/>
      </rPr>
      <t>日—</t>
    </r>
    <r>
      <rPr>
        <sz val="12"/>
        <rFont val="Times New Roman"/>
        <family val="1"/>
      </rPr>
      <t>11</t>
    </r>
    <r>
      <rPr>
        <sz val="11"/>
        <color theme="1"/>
        <rFont val="宋体"/>
        <family val="3"/>
        <charset val="134"/>
        <scheme val="minor"/>
      </rPr>
      <t>月</t>
    </r>
    <r>
      <rPr>
        <sz val="12"/>
        <rFont val="Times New Roman"/>
        <family val="1"/>
      </rPr>
      <t>20</t>
    </r>
    <r>
      <rPr>
        <sz val="11"/>
        <color theme="1"/>
        <rFont val="宋体"/>
        <family val="3"/>
        <charset val="134"/>
        <scheme val="minor"/>
      </rPr>
      <t>日期间周一到周五，自行到省高校招生就业指导服务中心（南京市上海路</t>
    </r>
    <r>
      <rPr>
        <sz val="12"/>
        <rFont val="Times New Roman"/>
        <family val="1"/>
      </rPr>
      <t>203</t>
    </r>
    <r>
      <rPr>
        <sz val="11"/>
        <color theme="1"/>
        <rFont val="宋体"/>
        <family val="3"/>
        <charset val="134"/>
        <scheme val="minor"/>
      </rPr>
      <t>号）补拍，补拍的详细流程可登陆“江苏毕业生就业网”（</t>
    </r>
    <r>
      <rPr>
        <sz val="12"/>
        <rFont val="Times New Roman"/>
        <family val="1"/>
      </rPr>
      <t>http://www.jsbys.com.cn/</t>
    </r>
    <r>
      <rPr>
        <sz val="11"/>
        <color theme="1"/>
        <rFont val="宋体"/>
        <family val="3"/>
        <charset val="134"/>
        <scheme val="minor"/>
      </rPr>
      <t>）查看。</t>
    </r>
    <phoneticPr fontId="3" type="noConversion"/>
  </si>
  <si>
    <t xml:space="preserve">5-6班  </t>
    <phoneticPr fontId="14" type="noConversion"/>
  </si>
  <si>
    <t>13、14级</t>
    <phoneticPr fontId="14" type="noConversion"/>
  </si>
  <si>
    <t xml:space="preserve">3-4班  </t>
    <phoneticPr fontId="14" type="noConversion"/>
  </si>
  <si>
    <t xml:space="preserve">13、14级  </t>
    <phoneticPr fontId="14" type="noConversion"/>
  </si>
  <si>
    <t>1-2班</t>
    <phoneticPr fontId="14" type="noConversion"/>
  </si>
  <si>
    <t>会计与审计</t>
    <phoneticPr fontId="14" type="noConversion"/>
  </si>
  <si>
    <t>5-6班</t>
    <phoneticPr fontId="14" type="noConversion"/>
  </si>
  <si>
    <t xml:space="preserve">3-4班 </t>
    <phoneticPr fontId="14" type="noConversion"/>
  </si>
  <si>
    <t>护理</t>
    <phoneticPr fontId="14" type="noConversion"/>
  </si>
  <si>
    <t>13-14班</t>
    <phoneticPr fontId="14" type="noConversion"/>
  </si>
  <si>
    <t>9-10班</t>
    <phoneticPr fontId="14" type="noConversion"/>
  </si>
  <si>
    <t xml:space="preserve">14级其它专业  </t>
    <phoneticPr fontId="14" type="noConversion"/>
  </si>
  <si>
    <t>7-8班</t>
    <phoneticPr fontId="14" type="noConversion"/>
  </si>
  <si>
    <t>13、14级其它专业</t>
    <phoneticPr fontId="14" type="noConversion"/>
  </si>
  <si>
    <t>护理</t>
    <phoneticPr fontId="14" type="noConversion"/>
  </si>
  <si>
    <t>土木学院</t>
    <phoneticPr fontId="14" type="noConversion"/>
  </si>
  <si>
    <t>会计与审计</t>
    <phoneticPr fontId="14" type="noConversion"/>
  </si>
  <si>
    <t>工学班</t>
    <phoneticPr fontId="14" type="noConversion"/>
  </si>
  <si>
    <t>旅游管理</t>
    <phoneticPr fontId="14" type="noConversion"/>
  </si>
  <si>
    <t>电子商务</t>
    <phoneticPr fontId="14" type="noConversion"/>
  </si>
  <si>
    <t xml:space="preserve">1-2班  </t>
    <phoneticPr fontId="14" type="noConversion"/>
  </si>
  <si>
    <t>14级工程造价</t>
    <phoneticPr fontId="14" type="noConversion"/>
  </si>
  <si>
    <t>11-12班</t>
    <phoneticPr fontId="14" type="noConversion"/>
  </si>
  <si>
    <t>建筑工程技术</t>
    <phoneticPr fontId="14" type="noConversion"/>
  </si>
  <si>
    <t>1-4班</t>
    <phoneticPr fontId="14" type="noConversion"/>
  </si>
  <si>
    <r>
      <rPr>
        <sz val="9"/>
        <rFont val="宋体"/>
        <family val="3"/>
        <charset val="134"/>
      </rPr>
      <t>5</t>
    </r>
    <r>
      <rPr>
        <sz val="9"/>
        <rFont val="宋体"/>
        <family val="3"/>
        <charset val="134"/>
      </rPr>
      <t>月</t>
    </r>
    <r>
      <rPr>
        <sz val="9"/>
        <rFont val="宋体"/>
        <family val="3"/>
        <charset val="134"/>
      </rPr>
      <t>11</t>
    </r>
    <r>
      <rPr>
        <sz val="9"/>
        <rFont val="宋体"/>
        <family val="3"/>
        <charset val="134"/>
      </rPr>
      <t>日周四</t>
    </r>
    <phoneticPr fontId="3" type="noConversion"/>
  </si>
  <si>
    <t>到</t>
    <phoneticPr fontId="3" type="noConversion"/>
  </si>
  <si>
    <t>1班</t>
    <phoneticPr fontId="14" type="noConversion"/>
  </si>
  <si>
    <t>14级会审</t>
    <phoneticPr fontId="14" type="noConversion"/>
  </si>
  <si>
    <t>1</t>
    <phoneticPr fontId="3" type="noConversion"/>
  </si>
  <si>
    <t>2</t>
    <phoneticPr fontId="3" type="noConversion"/>
  </si>
  <si>
    <t xml:space="preserve">营养与配餐  </t>
    <phoneticPr fontId="14" type="noConversion"/>
  </si>
  <si>
    <t>3</t>
    <phoneticPr fontId="3" type="noConversion"/>
  </si>
  <si>
    <t xml:space="preserve">汽车运用技术  </t>
    <phoneticPr fontId="14" type="noConversion"/>
  </si>
  <si>
    <t>工程造价</t>
    <phoneticPr fontId="14" type="noConversion"/>
  </si>
  <si>
    <t>5</t>
    <phoneticPr fontId="14" type="noConversion"/>
  </si>
  <si>
    <t>6</t>
    <phoneticPr fontId="14" type="noConversion"/>
  </si>
  <si>
    <t>7</t>
    <phoneticPr fontId="14" type="noConversion"/>
  </si>
  <si>
    <t>康复治疗技术</t>
    <phoneticPr fontId="14" type="noConversion"/>
  </si>
  <si>
    <t>工程造价</t>
    <phoneticPr fontId="3" type="noConversion"/>
  </si>
  <si>
    <t xml:space="preserve">5-6班  </t>
    <phoneticPr fontId="3" type="noConversion"/>
  </si>
  <si>
    <t xml:space="preserve">汽车技术服务与营销  </t>
    <phoneticPr fontId="14" type="noConversion"/>
  </si>
  <si>
    <t>4</t>
    <phoneticPr fontId="3" type="noConversion"/>
  </si>
  <si>
    <t xml:space="preserve">工商企业管理  </t>
    <phoneticPr fontId="14" type="noConversion"/>
  </si>
  <si>
    <t xml:space="preserve">国际贸易实务  </t>
    <phoneticPr fontId="14" type="noConversion"/>
  </si>
  <si>
    <t>康复治疗技术</t>
    <phoneticPr fontId="14" type="noConversion"/>
  </si>
  <si>
    <t xml:space="preserve">老年服务与管理  </t>
    <phoneticPr fontId="14" type="noConversion"/>
  </si>
  <si>
    <t xml:space="preserve">环境监测与治理技术  </t>
    <phoneticPr fontId="14" type="noConversion"/>
  </si>
  <si>
    <t xml:space="preserve">电气自动化技术  </t>
    <phoneticPr fontId="14" type="noConversion"/>
  </si>
  <si>
    <t xml:space="preserve">电子商务  </t>
    <phoneticPr fontId="3" type="noConversion"/>
  </si>
  <si>
    <t xml:space="preserve">3-4班  </t>
    <phoneticPr fontId="3" type="noConversion"/>
  </si>
  <si>
    <t>机电一体化技术</t>
    <phoneticPr fontId="14" type="noConversion"/>
  </si>
  <si>
    <t>4</t>
    <phoneticPr fontId="3" type="noConversion"/>
  </si>
  <si>
    <t>现管学院</t>
    <phoneticPr fontId="14" type="noConversion"/>
  </si>
  <si>
    <t>艺术学院</t>
    <phoneticPr fontId="14" type="noConversion"/>
  </si>
  <si>
    <t xml:space="preserve">社区康复  </t>
    <phoneticPr fontId="14" type="noConversion"/>
  </si>
  <si>
    <t>9</t>
    <phoneticPr fontId="14" type="noConversion"/>
  </si>
  <si>
    <t xml:space="preserve">社区管理与服务  </t>
    <phoneticPr fontId="14" type="noConversion"/>
  </si>
  <si>
    <t xml:space="preserve">环境艺术设计  </t>
    <phoneticPr fontId="14" type="noConversion"/>
  </si>
  <si>
    <t xml:space="preserve">建筑装饰工程技术  </t>
    <phoneticPr fontId="14" type="noConversion"/>
  </si>
  <si>
    <t xml:space="preserve">电子信息工程技术  </t>
    <phoneticPr fontId="14" type="noConversion"/>
  </si>
  <si>
    <t xml:space="preserve">广告媒体开发  </t>
    <phoneticPr fontId="14" type="noConversion"/>
  </si>
  <si>
    <t xml:space="preserve">医疗保险实务  </t>
    <phoneticPr fontId="14" type="noConversion"/>
  </si>
  <si>
    <t>8</t>
    <phoneticPr fontId="3" type="noConversion"/>
  </si>
  <si>
    <t>9</t>
    <phoneticPr fontId="3" type="noConversion"/>
  </si>
  <si>
    <t>9</t>
    <phoneticPr fontId="14" type="noConversion"/>
  </si>
  <si>
    <r>
      <t>1</t>
    </r>
    <r>
      <rPr>
        <sz val="9"/>
        <rFont val="宋体"/>
        <family val="3"/>
        <charset val="134"/>
      </rPr>
      <t>0</t>
    </r>
    <phoneticPr fontId="14" type="noConversion"/>
  </si>
  <si>
    <r>
      <t>11</t>
    </r>
    <r>
      <rPr>
        <sz val="9"/>
        <rFont val="宋体"/>
        <family val="3"/>
        <charset val="134"/>
      </rPr>
      <t/>
    </r>
  </si>
  <si>
    <r>
      <t>12</t>
    </r>
    <r>
      <rPr>
        <sz val="9"/>
        <rFont val="宋体"/>
        <family val="3"/>
        <charset val="134"/>
      </rPr>
      <t/>
    </r>
  </si>
  <si>
    <r>
      <t>13</t>
    </r>
    <r>
      <rPr>
        <sz val="9"/>
        <rFont val="宋体"/>
        <family val="3"/>
        <charset val="134"/>
      </rPr>
      <t/>
    </r>
  </si>
  <si>
    <r>
      <t>1</t>
    </r>
    <r>
      <rPr>
        <sz val="9"/>
        <rFont val="宋体"/>
        <family val="3"/>
        <charset val="134"/>
      </rPr>
      <t>1</t>
    </r>
    <phoneticPr fontId="14" type="noConversion"/>
  </si>
  <si>
    <r>
      <t>14</t>
    </r>
    <r>
      <rPr>
        <sz val="9"/>
        <rFont val="宋体"/>
        <family val="3"/>
        <charset val="134"/>
      </rPr>
      <t/>
    </r>
  </si>
  <si>
    <r>
      <t>15</t>
    </r>
    <r>
      <rPr>
        <sz val="9"/>
        <rFont val="宋体"/>
        <family val="3"/>
        <charset val="134"/>
      </rPr>
      <t/>
    </r>
  </si>
  <si>
    <t>工信学院</t>
    <phoneticPr fontId="14" type="noConversion"/>
  </si>
  <si>
    <t>经管学院</t>
    <phoneticPr fontId="14" type="noConversion"/>
  </si>
  <si>
    <t>土木学院</t>
    <phoneticPr fontId="14" type="noConversion"/>
  </si>
  <si>
    <t>经管学院</t>
    <phoneticPr fontId="14" type="noConversion"/>
  </si>
  <si>
    <t>候拍室：6201</t>
    <phoneticPr fontId="3" type="noConversion"/>
  </si>
  <si>
    <t>拍摄室：6210</t>
    <phoneticPr fontId="3" type="noConversion"/>
  </si>
  <si>
    <t>候拍室：6202</t>
    <phoneticPr fontId="3" type="noConversion"/>
  </si>
  <si>
    <t>拍摄室：6208</t>
    <phoneticPr fontId="3" type="noConversion"/>
  </si>
  <si>
    <t>拍摄室：6209</t>
    <phoneticPr fontId="3" type="noConversion"/>
  </si>
  <si>
    <t>候拍室：6203</t>
    <phoneticPr fontId="3" type="noConversion"/>
  </si>
  <si>
    <t>拍摄室：6207</t>
    <phoneticPr fontId="3" type="noConversion"/>
  </si>
  <si>
    <r>
      <t>候拍室：</t>
    </r>
    <r>
      <rPr>
        <sz val="10"/>
        <rFont val="宋体"/>
        <family val="3"/>
        <charset val="134"/>
      </rPr>
      <t>6211、6212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</si>
</sst>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h:mm;@"/>
    <numFmt numFmtId="178" formatCode="0_);[Red]\(0\)"/>
  </numFmts>
  <fonts count="18" x14ac:knownFonts="1">
    <font>
      <sz val="11"/>
      <color theme="1"/>
      <name val="宋体"/>
      <charset val="134"/>
      <scheme val="minor"/>
    </font>
    <font>
      <sz val="14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4"/>
      <name val="Times New Roman"/>
      <family val="1"/>
    </font>
    <font>
      <b/>
      <sz val="14"/>
      <name val="宋体"/>
      <family val="3"/>
      <charset val="134"/>
    </font>
    <font>
      <sz val="12"/>
      <name val="宋体"/>
      <family val="3"/>
      <charset val="134"/>
    </font>
    <font>
      <sz val="9"/>
      <name val="Times New Roman"/>
      <family val="1"/>
    </font>
    <font>
      <sz val="10"/>
      <name val="宋体"/>
      <family val="3"/>
      <charset val="134"/>
    </font>
    <font>
      <i/>
      <sz val="10"/>
      <name val="Arial"/>
      <family val="2"/>
    </font>
    <font>
      <sz val="10"/>
      <color indexed="10"/>
      <name val="宋体"/>
      <family val="3"/>
      <charset val="134"/>
    </font>
    <font>
      <i/>
      <sz val="10"/>
      <color indexed="10"/>
      <name val="Arial"/>
      <family val="2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1"/>
      <scheme val="minor"/>
    </font>
    <font>
      <sz val="10"/>
      <name val="宋体"/>
      <family val="3"/>
      <charset val="134"/>
      <scheme val="major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left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177" fontId="3" fillId="0" borderId="9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7" fontId="3" fillId="0" borderId="4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176" fontId="3" fillId="0" borderId="1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177" fontId="3" fillId="0" borderId="1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78" fontId="3" fillId="0" borderId="8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177" fontId="3" fillId="0" borderId="15" xfId="0" applyNumberFormat="1" applyFont="1" applyBorder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/>
    </xf>
    <xf numFmtId="49" fontId="3" fillId="0" borderId="3" xfId="0" applyNumberFormat="1" applyFont="1" applyBorder="1" applyAlignment="1">
      <alignment horizontal="left" vertical="center" wrapText="1"/>
    </xf>
    <xf numFmtId="49" fontId="6" fillId="0" borderId="16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topLeftCell="A79" workbookViewId="0">
      <selection activeCell="C90" sqref="C90"/>
    </sheetView>
  </sheetViews>
  <sheetFormatPr defaultRowHeight="11.25" x14ac:dyDescent="0.15"/>
  <cols>
    <col min="1" max="1" width="4.375" style="1" customWidth="1"/>
    <col min="2" max="2" width="19.625" style="1" customWidth="1"/>
    <col min="3" max="3" width="15.75" style="1" customWidth="1"/>
    <col min="4" max="4" width="4.875" style="2" customWidth="1"/>
    <col min="5" max="5" width="14" style="1" customWidth="1"/>
    <col min="6" max="6" width="7.875" style="1" customWidth="1"/>
    <col min="7" max="7" width="7.5" style="1" customWidth="1"/>
    <col min="8" max="8" width="3.875" style="1" customWidth="1"/>
    <col min="9" max="9" width="5.75" style="1" customWidth="1"/>
    <col min="10" max="10" width="2.875" style="1" customWidth="1"/>
    <col min="11" max="16384" width="9" style="1"/>
  </cols>
  <sheetData>
    <row r="1" spans="1:9" ht="18" customHeight="1" x14ac:dyDescent="0.15">
      <c r="A1" s="54" t="s">
        <v>0</v>
      </c>
      <c r="B1" s="54"/>
    </row>
    <row r="2" spans="1:9" ht="18" customHeight="1" x14ac:dyDescent="0.15">
      <c r="A2" s="55" t="s">
        <v>24</v>
      </c>
      <c r="B2" s="55"/>
      <c r="C2" s="55"/>
      <c r="D2" s="55"/>
      <c r="E2" s="55"/>
      <c r="F2" s="55"/>
      <c r="G2" s="55"/>
      <c r="H2" s="55"/>
      <c r="I2" s="55"/>
    </row>
    <row r="3" spans="1:9" ht="18" customHeight="1" thickBot="1" x14ac:dyDescent="0.2">
      <c r="B3" s="3" t="s">
        <v>114</v>
      </c>
      <c r="D3" s="1"/>
      <c r="F3" s="53" t="s">
        <v>115</v>
      </c>
      <c r="G3" s="53"/>
    </row>
    <row r="4" spans="1:9" ht="15" customHeight="1" thickBot="1" x14ac:dyDescent="0.2">
      <c r="A4" s="30" t="s">
        <v>1</v>
      </c>
      <c r="B4" s="26" t="s">
        <v>2</v>
      </c>
      <c r="C4" s="26" t="s">
        <v>3</v>
      </c>
      <c r="D4" s="31" t="s">
        <v>4</v>
      </c>
      <c r="E4" s="31" t="s">
        <v>5</v>
      </c>
      <c r="F4" s="26" t="s">
        <v>6</v>
      </c>
      <c r="G4" s="56" t="s">
        <v>7</v>
      </c>
      <c r="H4" s="56"/>
      <c r="I4" s="57"/>
    </row>
    <row r="5" spans="1:9" ht="15" customHeight="1" x14ac:dyDescent="0.15">
      <c r="A5" s="17" t="s">
        <v>66</v>
      </c>
      <c r="B5" s="52" t="s">
        <v>86</v>
      </c>
      <c r="C5" s="52" t="s">
        <v>87</v>
      </c>
      <c r="D5" s="18">
        <v>34</v>
      </c>
      <c r="E5" s="27" t="s">
        <v>28</v>
      </c>
      <c r="F5" s="28">
        <f>G5-TIME(0,30,0)</f>
        <v>0.375</v>
      </c>
      <c r="G5" s="28">
        <v>0.39583333333333331</v>
      </c>
      <c r="H5" s="28" t="s">
        <v>9</v>
      </c>
      <c r="I5" s="29">
        <f t="shared" ref="I5:I19" si="0">G5+TIME(0,D5/2,0)</f>
        <v>0.40763888888888888</v>
      </c>
    </row>
    <row r="6" spans="1:9" ht="15" customHeight="1" x14ac:dyDescent="0.15">
      <c r="A6" s="20" t="s">
        <v>67</v>
      </c>
      <c r="B6" s="4" t="s">
        <v>88</v>
      </c>
      <c r="C6" s="4" t="s">
        <v>41</v>
      </c>
      <c r="D6" s="35">
        <v>63</v>
      </c>
      <c r="E6" s="16" t="s">
        <v>28</v>
      </c>
      <c r="F6" s="8">
        <f>G6-TIME(0,30,0)</f>
        <v>0.38680555555555557</v>
      </c>
      <c r="G6" s="8">
        <f>I5</f>
        <v>0.40763888888888888</v>
      </c>
      <c r="H6" s="8" t="s">
        <v>11</v>
      </c>
      <c r="I6" s="19">
        <f t="shared" si="0"/>
        <v>0.42916666666666664</v>
      </c>
    </row>
    <row r="7" spans="1:9" ht="15" customHeight="1" x14ac:dyDescent="0.15">
      <c r="A7" s="20" t="s">
        <v>69</v>
      </c>
      <c r="B7" s="51" t="s">
        <v>110</v>
      </c>
      <c r="C7" s="51" t="s">
        <v>40</v>
      </c>
      <c r="D7" s="35">
        <v>37</v>
      </c>
      <c r="E7" s="16" t="s">
        <v>28</v>
      </c>
      <c r="F7" s="8">
        <f t="shared" ref="F7:F19" si="1">G7-TIME(0,30,0)</f>
        <v>0.40833333333333333</v>
      </c>
      <c r="G7" s="8">
        <f t="shared" ref="G7:G10" si="2">I6</f>
        <v>0.42916666666666664</v>
      </c>
      <c r="H7" s="8" t="s">
        <v>11</v>
      </c>
      <c r="I7" s="19">
        <f t="shared" si="0"/>
        <v>0.44166666666666665</v>
      </c>
    </row>
    <row r="8" spans="1:9" ht="15" customHeight="1" x14ac:dyDescent="0.15">
      <c r="A8" s="20" t="s">
        <v>89</v>
      </c>
      <c r="B8" s="4" t="s">
        <v>71</v>
      </c>
      <c r="C8" s="4" t="s">
        <v>39</v>
      </c>
      <c r="D8" s="35">
        <v>31</v>
      </c>
      <c r="E8" s="16" t="s">
        <v>28</v>
      </c>
      <c r="F8" s="8">
        <f t="shared" si="1"/>
        <v>0.42083333333333334</v>
      </c>
      <c r="G8" s="8">
        <f t="shared" si="2"/>
        <v>0.44166666666666665</v>
      </c>
      <c r="H8" s="8" t="s">
        <v>11</v>
      </c>
      <c r="I8" s="19">
        <f t="shared" si="0"/>
        <v>0.45208333333333334</v>
      </c>
    </row>
    <row r="9" spans="1:9" ht="15" customHeight="1" x14ac:dyDescent="0.15">
      <c r="A9" s="20" t="s">
        <v>72</v>
      </c>
      <c r="B9" s="51" t="s">
        <v>90</v>
      </c>
      <c r="C9" s="51" t="s">
        <v>38</v>
      </c>
      <c r="D9" s="35">
        <v>22</v>
      </c>
      <c r="E9" s="16" t="s">
        <v>28</v>
      </c>
      <c r="F9" s="8">
        <f t="shared" si="1"/>
        <v>0.43125000000000002</v>
      </c>
      <c r="G9" s="8">
        <f t="shared" si="2"/>
        <v>0.45208333333333334</v>
      </c>
      <c r="H9" s="8" t="s">
        <v>11</v>
      </c>
      <c r="I9" s="19">
        <f t="shared" si="0"/>
        <v>0.4597222222222222</v>
      </c>
    </row>
    <row r="10" spans="1:9" ht="15" customHeight="1" x14ac:dyDescent="0.15">
      <c r="A10" s="20" t="s">
        <v>73</v>
      </c>
      <c r="B10" s="51" t="s">
        <v>91</v>
      </c>
      <c r="C10" s="51" t="s">
        <v>38</v>
      </c>
      <c r="D10" s="35">
        <v>44</v>
      </c>
      <c r="E10" s="16" t="s">
        <v>28</v>
      </c>
      <c r="F10" s="8">
        <f t="shared" si="1"/>
        <v>0.43888888888888888</v>
      </c>
      <c r="G10" s="8">
        <f t="shared" si="2"/>
        <v>0.4597222222222222</v>
      </c>
      <c r="H10" s="8" t="s">
        <v>11</v>
      </c>
      <c r="I10" s="19">
        <f t="shared" si="0"/>
        <v>0.47499999999999998</v>
      </c>
    </row>
    <row r="11" spans="1:9" ht="15" customHeight="1" x14ac:dyDescent="0.15">
      <c r="A11" s="20" t="s">
        <v>74</v>
      </c>
      <c r="B11" s="4" t="s">
        <v>82</v>
      </c>
      <c r="C11" s="4" t="s">
        <v>37</v>
      </c>
      <c r="D11" s="35">
        <v>58</v>
      </c>
      <c r="E11" s="16" t="s">
        <v>28</v>
      </c>
      <c r="F11" s="8">
        <f>G11-TIME(0,30,0)</f>
        <v>0.45416666666666666</v>
      </c>
      <c r="G11" s="8">
        <f>I10</f>
        <v>0.47499999999999998</v>
      </c>
      <c r="H11" s="8" t="s">
        <v>11</v>
      </c>
      <c r="I11" s="19">
        <f t="shared" si="0"/>
        <v>0.49513888888888885</v>
      </c>
    </row>
    <row r="12" spans="1:9" ht="15" customHeight="1" thickBot="1" x14ac:dyDescent="0.2">
      <c r="A12" s="46" t="s">
        <v>17</v>
      </c>
      <c r="B12" s="37" t="s">
        <v>92</v>
      </c>
      <c r="C12" s="37" t="s">
        <v>64</v>
      </c>
      <c r="D12" s="38">
        <v>8</v>
      </c>
      <c r="E12" s="39" t="s">
        <v>28</v>
      </c>
      <c r="F12" s="40">
        <f t="shared" si="1"/>
        <v>0.47430555555555554</v>
      </c>
      <c r="G12" s="40">
        <f>I11</f>
        <v>0.49513888888888885</v>
      </c>
      <c r="H12" s="40" t="s">
        <v>11</v>
      </c>
      <c r="I12" s="47">
        <f t="shared" si="0"/>
        <v>0.49791666666666662</v>
      </c>
    </row>
    <row r="13" spans="1:9" ht="15" customHeight="1" x14ac:dyDescent="0.15">
      <c r="A13" s="17" t="s">
        <v>93</v>
      </c>
      <c r="B13" s="32" t="s">
        <v>94</v>
      </c>
      <c r="C13" s="32" t="s">
        <v>64</v>
      </c>
      <c r="D13" s="34">
        <v>7</v>
      </c>
      <c r="E13" s="27" t="s">
        <v>28</v>
      </c>
      <c r="F13" s="28">
        <f t="shared" si="1"/>
        <v>0.4770833333333333</v>
      </c>
      <c r="G13" s="28">
        <f>I12</f>
        <v>0.49791666666666662</v>
      </c>
      <c r="H13" s="28" t="s">
        <v>11</v>
      </c>
      <c r="I13" s="29">
        <f t="shared" si="0"/>
        <v>0.49999999999999994</v>
      </c>
    </row>
    <row r="14" spans="1:9" ht="15" customHeight="1" x14ac:dyDescent="0.15">
      <c r="A14" s="41" t="s">
        <v>103</v>
      </c>
      <c r="B14" s="4" t="s">
        <v>95</v>
      </c>
      <c r="C14" s="4" t="s">
        <v>64</v>
      </c>
      <c r="D14" s="35">
        <v>35</v>
      </c>
      <c r="E14" s="16" t="s">
        <v>28</v>
      </c>
      <c r="F14" s="8">
        <f t="shared" si="1"/>
        <v>0.51388888888888884</v>
      </c>
      <c r="G14" s="8">
        <v>0.53472222222222221</v>
      </c>
      <c r="H14" s="8" t="s">
        <v>11</v>
      </c>
      <c r="I14" s="19">
        <f t="shared" si="0"/>
        <v>0.54652777777777772</v>
      </c>
    </row>
    <row r="15" spans="1:9" ht="15" customHeight="1" x14ac:dyDescent="0.15">
      <c r="A15" s="41" t="s">
        <v>107</v>
      </c>
      <c r="B15" s="4" t="s">
        <v>96</v>
      </c>
      <c r="C15" s="4" t="s">
        <v>64</v>
      </c>
      <c r="D15" s="35">
        <v>19</v>
      </c>
      <c r="E15" s="16" t="s">
        <v>28</v>
      </c>
      <c r="F15" s="8">
        <f t="shared" si="1"/>
        <v>0.52569444444444435</v>
      </c>
      <c r="G15" s="8">
        <f t="shared" ref="G15:G19" si="3">I14</f>
        <v>0.54652777777777772</v>
      </c>
      <c r="H15" s="8" t="s">
        <v>11</v>
      </c>
      <c r="I15" s="19">
        <f t="shared" si="0"/>
        <v>0.5527777777777777</v>
      </c>
    </row>
    <row r="16" spans="1:9" ht="15" customHeight="1" x14ac:dyDescent="0.15">
      <c r="A16" s="41" t="s">
        <v>105</v>
      </c>
      <c r="B16" s="4" t="s">
        <v>45</v>
      </c>
      <c r="C16" s="4" t="s">
        <v>37</v>
      </c>
      <c r="D16" s="35">
        <v>66</v>
      </c>
      <c r="E16" s="16" t="s">
        <v>28</v>
      </c>
      <c r="F16" s="8">
        <f>G16-TIME(0,30,0)</f>
        <v>0.53194444444444433</v>
      </c>
      <c r="G16" s="8">
        <f t="shared" si="3"/>
        <v>0.5527777777777777</v>
      </c>
      <c r="H16" s="8" t="s">
        <v>11</v>
      </c>
      <c r="I16" s="19">
        <f t="shared" si="0"/>
        <v>0.5756944444444444</v>
      </c>
    </row>
    <row r="17" spans="1:10" ht="15" customHeight="1" x14ac:dyDescent="0.15">
      <c r="A17" s="41" t="s">
        <v>106</v>
      </c>
      <c r="B17" s="4" t="s">
        <v>99</v>
      </c>
      <c r="C17" s="4" t="s">
        <v>64</v>
      </c>
      <c r="D17" s="35">
        <v>2</v>
      </c>
      <c r="E17" s="16" t="s">
        <v>28</v>
      </c>
      <c r="F17" s="8">
        <f t="shared" si="1"/>
        <v>0.55486111111111103</v>
      </c>
      <c r="G17" s="8">
        <f t="shared" si="3"/>
        <v>0.5756944444444444</v>
      </c>
      <c r="H17" s="8" t="s">
        <v>11</v>
      </c>
      <c r="I17" s="19">
        <f t="shared" si="0"/>
        <v>0.57638888888888884</v>
      </c>
    </row>
    <row r="18" spans="1:10" ht="15" customHeight="1" x14ac:dyDescent="0.15">
      <c r="A18" s="41" t="s">
        <v>108</v>
      </c>
      <c r="B18" s="4" t="s">
        <v>97</v>
      </c>
      <c r="C18" s="4" t="s">
        <v>64</v>
      </c>
      <c r="D18" s="35">
        <v>4</v>
      </c>
      <c r="E18" s="16" t="s">
        <v>28</v>
      </c>
      <c r="F18" s="8">
        <f t="shared" si="1"/>
        <v>0.55555555555555547</v>
      </c>
      <c r="G18" s="8">
        <f t="shared" si="3"/>
        <v>0.57638888888888884</v>
      </c>
      <c r="H18" s="8" t="s">
        <v>11</v>
      </c>
      <c r="I18" s="19">
        <f t="shared" si="0"/>
        <v>0.57777777777777772</v>
      </c>
    </row>
    <row r="19" spans="1:10" ht="15" customHeight="1" x14ac:dyDescent="0.15">
      <c r="A19" s="41" t="s">
        <v>109</v>
      </c>
      <c r="B19" s="4" t="s">
        <v>98</v>
      </c>
      <c r="C19" s="4" t="s">
        <v>64</v>
      </c>
      <c r="D19" s="35">
        <v>13</v>
      </c>
      <c r="E19" s="16" t="s">
        <v>28</v>
      </c>
      <c r="F19" s="8">
        <f t="shared" si="1"/>
        <v>0.55694444444444435</v>
      </c>
      <c r="G19" s="8">
        <f t="shared" si="3"/>
        <v>0.57777777777777772</v>
      </c>
      <c r="H19" s="8" t="s">
        <v>11</v>
      </c>
      <c r="I19" s="19">
        <f t="shared" si="0"/>
        <v>0.58194444444444438</v>
      </c>
    </row>
    <row r="20" spans="1:10" ht="15" customHeight="1" x14ac:dyDescent="0.15">
      <c r="A20" s="43"/>
      <c r="B20" s="4"/>
      <c r="C20" s="5"/>
      <c r="D20" s="6"/>
      <c r="E20" s="16"/>
      <c r="F20" s="8"/>
      <c r="G20" s="8"/>
      <c r="H20" s="8"/>
      <c r="I20" s="19"/>
    </row>
    <row r="21" spans="1:10" ht="15" customHeight="1" thickBot="1" x14ac:dyDescent="0.2">
      <c r="A21" s="21"/>
      <c r="B21" s="44"/>
      <c r="C21" s="44"/>
      <c r="D21" s="48">
        <f>SUM(D5:D20)</f>
        <v>443</v>
      </c>
      <c r="E21" s="44"/>
      <c r="F21" s="24"/>
      <c r="G21" s="24"/>
      <c r="H21" s="24"/>
      <c r="I21" s="25"/>
    </row>
    <row r="22" spans="1:10" ht="15" customHeight="1" x14ac:dyDescent="0.15">
      <c r="F22" s="13"/>
      <c r="G22" s="13"/>
      <c r="H22" s="13"/>
      <c r="I22" s="13"/>
    </row>
    <row r="23" spans="1:10" ht="15" customHeight="1" x14ac:dyDescent="0.15">
      <c r="F23" s="13"/>
      <c r="G23" s="13"/>
      <c r="H23" s="13"/>
      <c r="I23" s="13"/>
    </row>
    <row r="24" spans="1:10" ht="21.75" customHeight="1" x14ac:dyDescent="0.15">
      <c r="D24" s="1"/>
      <c r="H24" s="12"/>
      <c r="I24" s="12"/>
      <c r="J24" s="13"/>
    </row>
    <row r="25" spans="1:10" ht="26.25" customHeight="1" x14ac:dyDescent="0.15">
      <c r="A25" s="55" t="s">
        <v>25</v>
      </c>
      <c r="B25" s="55"/>
      <c r="C25" s="55"/>
      <c r="D25" s="55"/>
      <c r="E25" s="55"/>
      <c r="F25" s="55"/>
      <c r="G25" s="55"/>
      <c r="H25" s="55"/>
      <c r="I25" s="55"/>
      <c r="J25" s="13"/>
    </row>
    <row r="26" spans="1:10" ht="18" customHeight="1" thickBot="1" x14ac:dyDescent="0.2">
      <c r="B26" s="3" t="s">
        <v>116</v>
      </c>
      <c r="D26" s="1"/>
      <c r="F26" s="53" t="s">
        <v>117</v>
      </c>
      <c r="G26" s="53"/>
    </row>
    <row r="27" spans="1:10" ht="15" customHeight="1" thickBot="1" x14ac:dyDescent="0.2">
      <c r="A27" s="30" t="s">
        <v>1</v>
      </c>
      <c r="B27" s="26" t="s">
        <v>2</v>
      </c>
      <c r="C27" s="26" t="s">
        <v>3</v>
      </c>
      <c r="D27" s="31" t="s">
        <v>4</v>
      </c>
      <c r="E27" s="31" t="s">
        <v>5</v>
      </c>
      <c r="F27" s="26" t="s">
        <v>6</v>
      </c>
      <c r="G27" s="56" t="s">
        <v>7</v>
      </c>
      <c r="H27" s="56"/>
      <c r="I27" s="57"/>
    </row>
    <row r="28" spans="1:10" ht="15" customHeight="1" x14ac:dyDescent="0.15">
      <c r="A28" s="17" t="s">
        <v>66</v>
      </c>
      <c r="B28" s="52" t="s">
        <v>76</v>
      </c>
      <c r="C28" s="52" t="s">
        <v>77</v>
      </c>
      <c r="D28" s="18">
        <v>33</v>
      </c>
      <c r="E28" s="27" t="s">
        <v>28</v>
      </c>
      <c r="F28" s="28">
        <f>G28-TIME(0,30,0)</f>
        <v>0.375</v>
      </c>
      <c r="G28" s="28">
        <v>0.39583333333333331</v>
      </c>
      <c r="H28" s="28" t="s">
        <v>11</v>
      </c>
      <c r="I28" s="29">
        <f t="shared" ref="I28:I39" si="4">G28+TIME(0,D28/2,0)</f>
        <v>0.40694444444444444</v>
      </c>
    </row>
    <row r="29" spans="1:10" ht="15" customHeight="1" x14ac:dyDescent="0.15">
      <c r="A29" s="20" t="s">
        <v>67</v>
      </c>
      <c r="B29" s="4" t="s">
        <v>42</v>
      </c>
      <c r="C29" s="4" t="s">
        <v>43</v>
      </c>
      <c r="D29" s="35">
        <v>46</v>
      </c>
      <c r="E29" s="16" t="s">
        <v>28</v>
      </c>
      <c r="F29" s="8">
        <f>G29-TIME(0,30,0)</f>
        <v>0.38611111111111113</v>
      </c>
      <c r="G29" s="8">
        <f t="shared" ref="G29:G34" si="5">I28</f>
        <v>0.40694444444444444</v>
      </c>
      <c r="H29" s="8" t="s">
        <v>11</v>
      </c>
      <c r="I29" s="19">
        <f t="shared" si="4"/>
        <v>0.42291666666666666</v>
      </c>
    </row>
    <row r="30" spans="1:10" ht="15" customHeight="1" x14ac:dyDescent="0.15">
      <c r="A30" s="20" t="s">
        <v>69</v>
      </c>
      <c r="B30" s="4" t="s">
        <v>78</v>
      </c>
      <c r="C30" s="4" t="s">
        <v>64</v>
      </c>
      <c r="D30" s="35">
        <v>15</v>
      </c>
      <c r="E30" s="16" t="s">
        <v>28</v>
      </c>
      <c r="F30" s="8">
        <f t="shared" ref="F30:F39" si="6">G30-TIME(0,30,0)</f>
        <v>0.40208333333333335</v>
      </c>
      <c r="G30" s="8">
        <f t="shared" si="5"/>
        <v>0.42291666666666666</v>
      </c>
      <c r="H30" s="8" t="s">
        <v>11</v>
      </c>
      <c r="I30" s="19">
        <f t="shared" si="4"/>
        <v>0.42777777777777776</v>
      </c>
    </row>
    <row r="31" spans="1:10" ht="15" customHeight="1" x14ac:dyDescent="0.15">
      <c r="A31" s="20" t="s">
        <v>79</v>
      </c>
      <c r="B31" s="4" t="s">
        <v>45</v>
      </c>
      <c r="C31" s="4" t="s">
        <v>44</v>
      </c>
      <c r="D31" s="35">
        <v>66</v>
      </c>
      <c r="E31" s="16" t="s">
        <v>28</v>
      </c>
      <c r="F31" s="8">
        <f t="shared" si="6"/>
        <v>0.40694444444444444</v>
      </c>
      <c r="G31" s="8">
        <f t="shared" si="5"/>
        <v>0.42777777777777776</v>
      </c>
      <c r="H31" s="8" t="s">
        <v>11</v>
      </c>
      <c r="I31" s="19">
        <f t="shared" si="4"/>
        <v>0.4506944444444444</v>
      </c>
    </row>
    <row r="32" spans="1:10" ht="15" customHeight="1" x14ac:dyDescent="0.15">
      <c r="A32" s="20" t="s">
        <v>72</v>
      </c>
      <c r="B32" s="4" t="s">
        <v>80</v>
      </c>
      <c r="C32" s="4" t="s">
        <v>64</v>
      </c>
      <c r="D32" s="35">
        <v>43</v>
      </c>
      <c r="E32" s="16" t="s">
        <v>28</v>
      </c>
      <c r="F32" s="8">
        <f t="shared" si="6"/>
        <v>0.42986111111111108</v>
      </c>
      <c r="G32" s="8">
        <f t="shared" si="5"/>
        <v>0.4506944444444444</v>
      </c>
      <c r="H32" s="8" t="s">
        <v>11</v>
      </c>
      <c r="I32" s="19">
        <f t="shared" si="4"/>
        <v>0.46527777777777773</v>
      </c>
    </row>
    <row r="33" spans="1:10" ht="15" customHeight="1" x14ac:dyDescent="0.15">
      <c r="A33" s="20" t="s">
        <v>73</v>
      </c>
      <c r="B33" s="4" t="s">
        <v>81</v>
      </c>
      <c r="C33" s="4" t="s">
        <v>64</v>
      </c>
      <c r="D33" s="35">
        <v>18</v>
      </c>
      <c r="E33" s="16" t="s">
        <v>28</v>
      </c>
      <c r="F33" s="8">
        <f t="shared" si="6"/>
        <v>0.44444444444444442</v>
      </c>
      <c r="G33" s="8">
        <f t="shared" si="5"/>
        <v>0.46527777777777773</v>
      </c>
      <c r="H33" s="8" t="s">
        <v>11</v>
      </c>
      <c r="I33" s="19">
        <f t="shared" si="4"/>
        <v>0.47152777777777771</v>
      </c>
    </row>
    <row r="34" spans="1:10" ht="15" customHeight="1" x14ac:dyDescent="0.15">
      <c r="A34" s="20" t="s">
        <v>74</v>
      </c>
      <c r="B34" s="4" t="s">
        <v>82</v>
      </c>
      <c r="C34" s="4" t="s">
        <v>41</v>
      </c>
      <c r="D34" s="35">
        <v>59</v>
      </c>
      <c r="E34" s="16" t="s">
        <v>28</v>
      </c>
      <c r="F34" s="8">
        <f t="shared" si="6"/>
        <v>0.4506944444444444</v>
      </c>
      <c r="G34" s="8">
        <f t="shared" si="5"/>
        <v>0.47152777777777771</v>
      </c>
      <c r="H34" s="8" t="s">
        <v>63</v>
      </c>
      <c r="I34" s="19">
        <f t="shared" si="4"/>
        <v>0.49166666666666659</v>
      </c>
    </row>
    <row r="35" spans="1:10" ht="15" customHeight="1" thickBot="1" x14ac:dyDescent="0.2">
      <c r="A35" s="33" t="s">
        <v>100</v>
      </c>
      <c r="B35" s="22" t="s">
        <v>83</v>
      </c>
      <c r="C35" s="22" t="s">
        <v>64</v>
      </c>
      <c r="D35" s="36">
        <v>18</v>
      </c>
      <c r="E35" s="23" t="s">
        <v>28</v>
      </c>
      <c r="F35" s="24">
        <f t="shared" ref="F35" si="7">G35-TIME(0,30,0)</f>
        <v>0.47083333333333327</v>
      </c>
      <c r="G35" s="24">
        <f t="shared" ref="G35" si="8">I34</f>
        <v>0.49166666666666659</v>
      </c>
      <c r="H35" s="24" t="s">
        <v>11</v>
      </c>
      <c r="I35" s="25">
        <f t="shared" si="4"/>
        <v>0.49791666666666656</v>
      </c>
    </row>
    <row r="36" spans="1:10" ht="15" customHeight="1" x14ac:dyDescent="0.15">
      <c r="A36" s="42" t="s">
        <v>102</v>
      </c>
      <c r="B36" s="32" t="s">
        <v>75</v>
      </c>
      <c r="C36" s="32" t="s">
        <v>44</v>
      </c>
      <c r="D36" s="34">
        <v>54</v>
      </c>
      <c r="E36" s="27" t="s">
        <v>28</v>
      </c>
      <c r="F36" s="28">
        <f t="shared" si="6"/>
        <v>0.51388888888888884</v>
      </c>
      <c r="G36" s="28">
        <v>0.53472222222222221</v>
      </c>
      <c r="H36" s="28" t="s">
        <v>11</v>
      </c>
      <c r="I36" s="29">
        <f t="shared" si="4"/>
        <v>0.55347222222222225</v>
      </c>
    </row>
    <row r="37" spans="1:10" ht="15" customHeight="1" x14ac:dyDescent="0.15">
      <c r="A37" s="41" t="s">
        <v>103</v>
      </c>
      <c r="B37" s="4" t="s">
        <v>71</v>
      </c>
      <c r="C37" s="4" t="s">
        <v>41</v>
      </c>
      <c r="D37" s="35">
        <v>46</v>
      </c>
      <c r="E37" s="16" t="s">
        <v>28</v>
      </c>
      <c r="F37" s="8">
        <f t="shared" si="6"/>
        <v>0.53263888888888888</v>
      </c>
      <c r="G37" s="8">
        <f>I36</f>
        <v>0.55347222222222225</v>
      </c>
      <c r="H37" s="8" t="s">
        <v>11</v>
      </c>
      <c r="I37" s="19">
        <f t="shared" si="4"/>
        <v>0.56944444444444453</v>
      </c>
    </row>
    <row r="38" spans="1:10" ht="15" customHeight="1" x14ac:dyDescent="0.15">
      <c r="A38" s="41" t="s">
        <v>104</v>
      </c>
      <c r="B38" s="4" t="s">
        <v>84</v>
      </c>
      <c r="C38" s="4" t="s">
        <v>64</v>
      </c>
      <c r="D38" s="35">
        <v>30</v>
      </c>
      <c r="E38" s="16" t="s">
        <v>28</v>
      </c>
      <c r="F38" s="8">
        <f t="shared" si="6"/>
        <v>0.54861111111111116</v>
      </c>
      <c r="G38" s="8">
        <f>I37</f>
        <v>0.56944444444444453</v>
      </c>
      <c r="H38" s="8" t="s">
        <v>11</v>
      </c>
      <c r="I38" s="19">
        <f t="shared" si="4"/>
        <v>0.57986111111111116</v>
      </c>
    </row>
    <row r="39" spans="1:10" ht="15" customHeight="1" x14ac:dyDescent="0.15">
      <c r="A39" s="41" t="s">
        <v>105</v>
      </c>
      <c r="B39" s="4" t="s">
        <v>85</v>
      </c>
      <c r="C39" s="4" t="s">
        <v>64</v>
      </c>
      <c r="D39" s="35">
        <v>16</v>
      </c>
      <c r="E39" s="16" t="s">
        <v>28</v>
      </c>
      <c r="F39" s="8">
        <f t="shared" si="6"/>
        <v>0.55902777777777779</v>
      </c>
      <c r="G39" s="8">
        <f>I38</f>
        <v>0.57986111111111116</v>
      </c>
      <c r="H39" s="8" t="s">
        <v>11</v>
      </c>
      <c r="I39" s="19">
        <f t="shared" si="4"/>
        <v>0.5854166666666667</v>
      </c>
    </row>
    <row r="40" spans="1:10" ht="15" customHeight="1" x14ac:dyDescent="0.15">
      <c r="A40" s="41"/>
      <c r="B40" s="4"/>
      <c r="C40" s="5"/>
      <c r="D40" s="6"/>
      <c r="E40" s="16"/>
      <c r="F40" s="8"/>
      <c r="G40" s="8"/>
      <c r="H40" s="8"/>
      <c r="I40" s="19"/>
    </row>
    <row r="41" spans="1:10" ht="15" customHeight="1" x14ac:dyDescent="0.15">
      <c r="A41" s="43"/>
      <c r="B41" s="9"/>
      <c r="C41" s="10"/>
      <c r="D41" s="11"/>
      <c r="E41" s="16"/>
      <c r="F41" s="8"/>
      <c r="G41" s="8"/>
      <c r="H41" s="8"/>
      <c r="I41" s="19"/>
    </row>
    <row r="42" spans="1:10" ht="15" customHeight="1" thickBot="1" x14ac:dyDescent="0.2">
      <c r="A42" s="21"/>
      <c r="B42" s="44" t="s">
        <v>22</v>
      </c>
      <c r="C42" s="44"/>
      <c r="D42" s="45">
        <f>SUM(D28:D41)</f>
        <v>444</v>
      </c>
      <c r="E42" s="44"/>
      <c r="F42" s="24"/>
      <c r="G42" s="24"/>
      <c r="H42" s="24"/>
      <c r="I42" s="25"/>
    </row>
    <row r="43" spans="1:10" ht="15" customHeight="1" x14ac:dyDescent="0.15">
      <c r="D43" s="14"/>
      <c r="F43" s="13"/>
      <c r="G43" s="13"/>
      <c r="H43" s="13"/>
      <c r="I43" s="13"/>
    </row>
    <row r="44" spans="1:10" ht="15" customHeight="1" x14ac:dyDescent="0.15">
      <c r="D44" s="14"/>
      <c r="F44" s="13"/>
      <c r="G44" s="13"/>
      <c r="H44" s="13"/>
      <c r="I44" s="13"/>
    </row>
    <row r="45" spans="1:10" ht="15" customHeight="1" x14ac:dyDescent="0.15">
      <c r="D45" s="14"/>
      <c r="F45" s="13"/>
      <c r="G45" s="13"/>
      <c r="H45" s="13"/>
      <c r="I45" s="13"/>
    </row>
    <row r="46" spans="1:10" ht="15" customHeight="1" x14ac:dyDescent="0.15">
      <c r="D46" s="14"/>
      <c r="F46" s="13"/>
      <c r="G46" s="13"/>
      <c r="H46" s="13"/>
      <c r="I46" s="13"/>
    </row>
    <row r="47" spans="1:10" ht="26.25" customHeight="1" x14ac:dyDescent="0.15">
      <c r="A47" s="55" t="s">
        <v>26</v>
      </c>
      <c r="B47" s="55"/>
      <c r="C47" s="55"/>
      <c r="D47" s="55"/>
      <c r="E47" s="55"/>
      <c r="F47" s="55"/>
      <c r="G47" s="55"/>
      <c r="H47" s="55"/>
      <c r="I47" s="55"/>
      <c r="J47" s="13"/>
    </row>
    <row r="48" spans="1:10" ht="18" customHeight="1" thickBot="1" x14ac:dyDescent="0.2">
      <c r="B48" s="3" t="s">
        <v>121</v>
      </c>
      <c r="D48" s="1"/>
      <c r="F48" s="53" t="s">
        <v>118</v>
      </c>
      <c r="G48" s="53"/>
    </row>
    <row r="49" spans="1:9" ht="15" customHeight="1" thickBot="1" x14ac:dyDescent="0.2">
      <c r="A49" s="30" t="s">
        <v>1</v>
      </c>
      <c r="B49" s="26" t="s">
        <v>2</v>
      </c>
      <c r="C49" s="26" t="s">
        <v>3</v>
      </c>
      <c r="D49" s="31" t="s">
        <v>4</v>
      </c>
      <c r="E49" s="31" t="s">
        <v>5</v>
      </c>
      <c r="F49" s="26" t="s">
        <v>6</v>
      </c>
      <c r="G49" s="56" t="s">
        <v>7</v>
      </c>
      <c r="H49" s="56"/>
      <c r="I49" s="57"/>
    </row>
    <row r="50" spans="1:9" ht="15" customHeight="1" x14ac:dyDescent="0.15">
      <c r="A50" s="17" t="s">
        <v>66</v>
      </c>
      <c r="B50" s="32" t="s">
        <v>42</v>
      </c>
      <c r="C50" s="32" t="s">
        <v>39</v>
      </c>
      <c r="D50" s="34">
        <v>48</v>
      </c>
      <c r="E50" s="27" t="s">
        <v>28</v>
      </c>
      <c r="F50" s="28">
        <f>G50-TIME(0,30,0)</f>
        <v>0.375</v>
      </c>
      <c r="G50" s="28">
        <v>0.39583333333333331</v>
      </c>
      <c r="H50" s="28" t="s">
        <v>11</v>
      </c>
      <c r="I50" s="29">
        <f t="shared" ref="I50:I61" si="9">G50+TIME(0,D50/2,0)</f>
        <v>0.41249999999999998</v>
      </c>
    </row>
    <row r="51" spans="1:9" ht="15" customHeight="1" x14ac:dyDescent="0.15">
      <c r="A51" s="20" t="s">
        <v>67</v>
      </c>
      <c r="B51" s="4" t="s">
        <v>68</v>
      </c>
      <c r="C51" s="4" t="s">
        <v>64</v>
      </c>
      <c r="D51" s="35">
        <v>25</v>
      </c>
      <c r="E51" s="16" t="s">
        <v>28</v>
      </c>
      <c r="F51" s="8">
        <f>G51-TIME(0,30,0)</f>
        <v>0.39166666666666666</v>
      </c>
      <c r="G51" s="8">
        <f>I50</f>
        <v>0.41249999999999998</v>
      </c>
      <c r="H51" s="8" t="s">
        <v>11</v>
      </c>
      <c r="I51" s="19">
        <f t="shared" si="9"/>
        <v>0.42083333333333334</v>
      </c>
    </row>
    <row r="52" spans="1:9" ht="15" customHeight="1" x14ac:dyDescent="0.15">
      <c r="A52" s="20" t="s">
        <v>69</v>
      </c>
      <c r="B52" s="51" t="s">
        <v>111</v>
      </c>
      <c r="C52" s="51" t="s">
        <v>50</v>
      </c>
      <c r="D52" s="35">
        <v>55</v>
      </c>
      <c r="E52" s="16" t="s">
        <v>28</v>
      </c>
      <c r="F52" s="8">
        <f t="shared" ref="F52:F61" si="10">G52-TIME(0,30,0)</f>
        <v>0.4</v>
      </c>
      <c r="G52" s="8">
        <f t="shared" ref="G52:G56" si="11">I51</f>
        <v>0.42083333333333334</v>
      </c>
      <c r="H52" s="8" t="s">
        <v>11</v>
      </c>
      <c r="I52" s="19">
        <f t="shared" si="9"/>
        <v>0.43958333333333333</v>
      </c>
    </row>
    <row r="53" spans="1:9" ht="15" customHeight="1" x14ac:dyDescent="0.15">
      <c r="A53" s="20" t="s">
        <v>13</v>
      </c>
      <c r="B53" s="4" t="s">
        <v>42</v>
      </c>
      <c r="C53" s="4" t="s">
        <v>49</v>
      </c>
      <c r="D53" s="35">
        <v>41</v>
      </c>
      <c r="E53" s="16" t="s">
        <v>28</v>
      </c>
      <c r="F53" s="8">
        <f t="shared" si="10"/>
        <v>0.41875000000000001</v>
      </c>
      <c r="G53" s="8">
        <f t="shared" si="11"/>
        <v>0.43958333333333333</v>
      </c>
      <c r="H53" s="8" t="s">
        <v>11</v>
      </c>
      <c r="I53" s="19">
        <f t="shared" si="9"/>
        <v>0.45347222222222222</v>
      </c>
    </row>
    <row r="54" spans="1:9" ht="15" customHeight="1" x14ac:dyDescent="0.15">
      <c r="A54" s="20" t="s">
        <v>14</v>
      </c>
      <c r="B54" s="51" t="s">
        <v>112</v>
      </c>
      <c r="C54" s="51" t="s">
        <v>48</v>
      </c>
      <c r="D54" s="35">
        <v>59</v>
      </c>
      <c r="E54" s="16" t="s">
        <v>28</v>
      </c>
      <c r="F54" s="8">
        <f t="shared" si="10"/>
        <v>0.43263888888888891</v>
      </c>
      <c r="G54" s="8">
        <f t="shared" si="11"/>
        <v>0.45347222222222222</v>
      </c>
      <c r="H54" s="8" t="s">
        <v>11</v>
      </c>
      <c r="I54" s="19">
        <f t="shared" si="9"/>
        <v>0.47361111111111109</v>
      </c>
    </row>
    <row r="55" spans="1:9" ht="15" customHeight="1" x14ac:dyDescent="0.15">
      <c r="A55" s="20" t="s">
        <v>15</v>
      </c>
      <c r="B55" s="4" t="s">
        <v>42</v>
      </c>
      <c r="C55" s="4" t="s">
        <v>47</v>
      </c>
      <c r="D55" s="35">
        <v>38</v>
      </c>
      <c r="E55" s="16" t="s">
        <v>28</v>
      </c>
      <c r="F55" s="8">
        <f t="shared" si="10"/>
        <v>0.45277777777777778</v>
      </c>
      <c r="G55" s="8">
        <f t="shared" si="11"/>
        <v>0.47361111111111109</v>
      </c>
      <c r="H55" s="8" t="s">
        <v>11</v>
      </c>
      <c r="I55" s="19">
        <f t="shared" si="9"/>
        <v>0.48680555555555555</v>
      </c>
    </row>
    <row r="56" spans="1:9" ht="15" customHeight="1" thickBot="1" x14ac:dyDescent="0.2">
      <c r="A56" s="21" t="s">
        <v>16</v>
      </c>
      <c r="B56" s="22" t="s">
        <v>53</v>
      </c>
      <c r="C56" s="22" t="s">
        <v>46</v>
      </c>
      <c r="D56" s="36">
        <v>33</v>
      </c>
      <c r="E56" s="23" t="s">
        <v>28</v>
      </c>
      <c r="F56" s="24">
        <f t="shared" si="10"/>
        <v>0.46597222222222223</v>
      </c>
      <c r="G56" s="24">
        <f t="shared" si="11"/>
        <v>0.48680555555555555</v>
      </c>
      <c r="H56" s="24" t="s">
        <v>11</v>
      </c>
      <c r="I56" s="25">
        <f t="shared" si="9"/>
        <v>0.49791666666666667</v>
      </c>
    </row>
    <row r="57" spans="1:9" ht="15" customHeight="1" x14ac:dyDescent="0.15">
      <c r="A57" s="42" t="s">
        <v>100</v>
      </c>
      <c r="B57" s="32" t="s">
        <v>31</v>
      </c>
      <c r="C57" s="32" t="s">
        <v>64</v>
      </c>
      <c r="D57" s="34">
        <v>19</v>
      </c>
      <c r="E57" s="27" t="s">
        <v>28</v>
      </c>
      <c r="F57" s="28">
        <v>0.5</v>
      </c>
      <c r="G57" s="28">
        <v>0.53472222222222221</v>
      </c>
      <c r="H57" s="28" t="s">
        <v>11</v>
      </c>
      <c r="I57" s="29">
        <f t="shared" si="9"/>
        <v>0.54097222222222219</v>
      </c>
    </row>
    <row r="58" spans="1:9" ht="15" customHeight="1" x14ac:dyDescent="0.15">
      <c r="A58" s="41" t="s">
        <v>101</v>
      </c>
      <c r="B58" s="4" t="s">
        <v>32</v>
      </c>
      <c r="C58" s="4" t="s">
        <v>64</v>
      </c>
      <c r="D58" s="35">
        <v>14</v>
      </c>
      <c r="E58" s="16" t="s">
        <v>28</v>
      </c>
      <c r="F58" s="8">
        <f t="shared" si="10"/>
        <v>0.52013888888888882</v>
      </c>
      <c r="G58" s="8">
        <f>I57</f>
        <v>0.54097222222222219</v>
      </c>
      <c r="H58" s="8" t="s">
        <v>11</v>
      </c>
      <c r="I58" s="19">
        <f t="shared" si="9"/>
        <v>0.54583333333333328</v>
      </c>
    </row>
    <row r="59" spans="1:9" ht="15" customHeight="1" x14ac:dyDescent="0.15">
      <c r="A59" s="41" t="s">
        <v>19</v>
      </c>
      <c r="B59" s="4" t="s">
        <v>33</v>
      </c>
      <c r="C59" s="4" t="s">
        <v>64</v>
      </c>
      <c r="D59" s="35">
        <v>14</v>
      </c>
      <c r="E59" s="16" t="s">
        <v>28</v>
      </c>
      <c r="F59" s="8">
        <f t="shared" si="10"/>
        <v>0.52499999999999991</v>
      </c>
      <c r="G59" s="8">
        <f>I58</f>
        <v>0.54583333333333328</v>
      </c>
      <c r="H59" s="8" t="s">
        <v>11</v>
      </c>
      <c r="I59" s="19">
        <f t="shared" si="9"/>
        <v>0.55069444444444438</v>
      </c>
    </row>
    <row r="60" spans="1:9" ht="15" customHeight="1" x14ac:dyDescent="0.15">
      <c r="A60" s="41" t="s">
        <v>20</v>
      </c>
      <c r="B60" s="4" t="s">
        <v>70</v>
      </c>
      <c r="C60" s="4" t="s">
        <v>64</v>
      </c>
      <c r="D60" s="35">
        <v>29</v>
      </c>
      <c r="E60" s="16" t="s">
        <v>28</v>
      </c>
      <c r="F60" s="8">
        <f t="shared" si="10"/>
        <v>0.52986111111111101</v>
      </c>
      <c r="G60" s="8">
        <f>I59</f>
        <v>0.55069444444444438</v>
      </c>
      <c r="H60" s="8" t="s">
        <v>11</v>
      </c>
      <c r="I60" s="19">
        <f t="shared" si="9"/>
        <v>0.56041666666666656</v>
      </c>
    </row>
    <row r="61" spans="1:9" ht="15" customHeight="1" x14ac:dyDescent="0.15">
      <c r="A61" s="41" t="s">
        <v>21</v>
      </c>
      <c r="B61" s="4" t="s">
        <v>42</v>
      </c>
      <c r="C61" s="4" t="s">
        <v>41</v>
      </c>
      <c r="D61" s="35">
        <v>57</v>
      </c>
      <c r="E61" s="16" t="s">
        <v>28</v>
      </c>
      <c r="F61" s="8">
        <f t="shared" si="10"/>
        <v>0.53958333333333319</v>
      </c>
      <c r="G61" s="8">
        <f>I60</f>
        <v>0.56041666666666656</v>
      </c>
      <c r="H61" s="8" t="s">
        <v>11</v>
      </c>
      <c r="I61" s="19">
        <f t="shared" si="9"/>
        <v>0.57986111111111105</v>
      </c>
    </row>
    <row r="62" spans="1:9" ht="15" customHeight="1" x14ac:dyDescent="0.15">
      <c r="A62" s="41"/>
      <c r="B62" s="4"/>
      <c r="C62" s="5"/>
      <c r="D62" s="6"/>
      <c r="E62" s="16"/>
      <c r="F62" s="8"/>
      <c r="G62" s="8"/>
      <c r="H62" s="8"/>
      <c r="I62" s="19"/>
    </row>
    <row r="63" spans="1:9" ht="15" customHeight="1" x14ac:dyDescent="0.15">
      <c r="A63" s="41"/>
      <c r="B63" s="4"/>
      <c r="C63" s="5"/>
      <c r="D63" s="6"/>
      <c r="E63" s="16"/>
      <c r="F63" s="8"/>
      <c r="G63" s="8"/>
      <c r="H63" s="8"/>
      <c r="I63" s="19"/>
    </row>
    <row r="64" spans="1:9" ht="15" customHeight="1" thickBot="1" x14ac:dyDescent="0.2">
      <c r="A64" s="21"/>
      <c r="B64" s="44" t="s">
        <v>22</v>
      </c>
      <c r="C64" s="44"/>
      <c r="D64" s="45">
        <f>SUM(D50:D63)</f>
        <v>432</v>
      </c>
      <c r="E64" s="44"/>
      <c r="F64" s="24"/>
      <c r="G64" s="24"/>
      <c r="H64" s="24"/>
      <c r="I64" s="25"/>
    </row>
    <row r="65" spans="1:9" ht="15" customHeight="1" x14ac:dyDescent="0.15">
      <c r="D65" s="14"/>
      <c r="F65" s="13"/>
      <c r="G65" s="13"/>
      <c r="H65" s="13"/>
      <c r="I65" s="13"/>
    </row>
    <row r="66" spans="1:9" ht="15" customHeight="1" x14ac:dyDescent="0.15">
      <c r="D66" s="14"/>
      <c r="F66" s="13"/>
      <c r="G66" s="13"/>
      <c r="H66" s="13"/>
      <c r="I66" s="13"/>
    </row>
    <row r="67" spans="1:9" ht="18" customHeight="1" x14ac:dyDescent="0.15">
      <c r="D67" s="14"/>
      <c r="F67" s="13"/>
      <c r="G67" s="13"/>
      <c r="H67" s="13"/>
      <c r="I67" s="13"/>
    </row>
    <row r="68" spans="1:9" ht="21.75" customHeight="1" x14ac:dyDescent="0.15">
      <c r="A68" s="55" t="s">
        <v>27</v>
      </c>
      <c r="B68" s="55"/>
      <c r="C68" s="55"/>
      <c r="D68" s="55"/>
      <c r="E68" s="55"/>
      <c r="F68" s="55"/>
      <c r="G68" s="55"/>
      <c r="H68" s="55"/>
      <c r="I68" s="55"/>
    </row>
    <row r="69" spans="1:9" ht="18" customHeight="1" thickBot="1" x14ac:dyDescent="0.2">
      <c r="B69" s="3" t="s">
        <v>119</v>
      </c>
      <c r="D69" s="1"/>
      <c r="F69" s="53" t="s">
        <v>120</v>
      </c>
      <c r="G69" s="53"/>
    </row>
    <row r="70" spans="1:9" ht="15" customHeight="1" thickBot="1" x14ac:dyDescent="0.2">
      <c r="A70" s="30" t="s">
        <v>1</v>
      </c>
      <c r="B70" s="26" t="s">
        <v>2</v>
      </c>
      <c r="C70" s="26" t="s">
        <v>3</v>
      </c>
      <c r="D70" s="31" t="s">
        <v>4</v>
      </c>
      <c r="E70" s="31" t="s">
        <v>5</v>
      </c>
      <c r="F70" s="26" t="s">
        <v>6</v>
      </c>
      <c r="G70" s="56" t="s">
        <v>7</v>
      </c>
      <c r="H70" s="56"/>
      <c r="I70" s="57"/>
    </row>
    <row r="71" spans="1:9" ht="15" customHeight="1" x14ac:dyDescent="0.15">
      <c r="A71" s="17" t="s">
        <v>8</v>
      </c>
      <c r="B71" s="32" t="s">
        <v>51</v>
      </c>
      <c r="C71" s="32" t="s">
        <v>41</v>
      </c>
      <c r="D71" s="34">
        <v>63</v>
      </c>
      <c r="E71" s="27" t="s">
        <v>28</v>
      </c>
      <c r="F71" s="28">
        <f>G71-TIME(0,30,0)</f>
        <v>0.375</v>
      </c>
      <c r="G71" s="28">
        <v>0.39583333333333331</v>
      </c>
      <c r="H71" s="28" t="s">
        <v>11</v>
      </c>
      <c r="I71" s="29">
        <f t="shared" ref="I71:I72" si="12">G71+TIME(0,D71/2,0)</f>
        <v>0.41736111111111107</v>
      </c>
    </row>
    <row r="72" spans="1:9" ht="15" customHeight="1" x14ac:dyDescent="0.15">
      <c r="A72" s="20" t="s">
        <v>10</v>
      </c>
      <c r="B72" s="4" t="s">
        <v>55</v>
      </c>
      <c r="C72" s="4" t="s">
        <v>54</v>
      </c>
      <c r="D72" s="35">
        <v>15</v>
      </c>
      <c r="E72" s="16" t="s">
        <v>28</v>
      </c>
      <c r="F72" s="8">
        <f>G72-TIME(0,30,0)</f>
        <v>0.39652777777777776</v>
      </c>
      <c r="G72" s="8">
        <f>I71</f>
        <v>0.41736111111111107</v>
      </c>
      <c r="H72" s="8" t="s">
        <v>11</v>
      </c>
      <c r="I72" s="19">
        <f t="shared" si="12"/>
        <v>0.42222222222222217</v>
      </c>
    </row>
    <row r="73" spans="1:9" ht="15" customHeight="1" x14ac:dyDescent="0.15">
      <c r="A73" s="20" t="s">
        <v>12</v>
      </c>
      <c r="B73" s="51" t="s">
        <v>113</v>
      </c>
      <c r="C73" s="51" t="s">
        <v>65</v>
      </c>
      <c r="D73" s="35">
        <v>60</v>
      </c>
      <c r="E73" s="16" t="s">
        <v>28</v>
      </c>
      <c r="F73" s="8">
        <f t="shared" ref="F73:F81" si="13">G73-TIME(0,30,0)</f>
        <v>0.40138888888888885</v>
      </c>
      <c r="G73" s="8">
        <f t="shared" ref="G73:G81" si="14">I72</f>
        <v>0.42222222222222217</v>
      </c>
      <c r="H73" s="8" t="s">
        <v>11</v>
      </c>
      <c r="I73" s="19">
        <f t="shared" ref="I73:I81" si="15">G73+TIME(0,D73/2,0)</f>
        <v>0.44305555555555548</v>
      </c>
    </row>
    <row r="74" spans="1:9" ht="15" customHeight="1" x14ac:dyDescent="0.15">
      <c r="A74" s="20" t="s">
        <v>13</v>
      </c>
      <c r="B74" s="4" t="s">
        <v>56</v>
      </c>
      <c r="C74" s="4" t="s">
        <v>57</v>
      </c>
      <c r="D74" s="35">
        <v>29</v>
      </c>
      <c r="E74" s="16" t="s">
        <v>28</v>
      </c>
      <c r="F74" s="8">
        <f t="shared" si="13"/>
        <v>0.42222222222222217</v>
      </c>
      <c r="G74" s="8">
        <f t="shared" si="14"/>
        <v>0.44305555555555548</v>
      </c>
      <c r="H74" s="8" t="s">
        <v>11</v>
      </c>
      <c r="I74" s="19">
        <f t="shared" si="15"/>
        <v>0.45277777777777772</v>
      </c>
    </row>
    <row r="75" spans="1:9" ht="15" customHeight="1" x14ac:dyDescent="0.15">
      <c r="A75" s="20" t="s">
        <v>14</v>
      </c>
      <c r="B75" s="51" t="s">
        <v>52</v>
      </c>
      <c r="C75" s="51" t="s">
        <v>58</v>
      </c>
      <c r="D75" s="35">
        <v>60</v>
      </c>
      <c r="E75" s="16" t="s">
        <v>28</v>
      </c>
      <c r="F75" s="8">
        <f t="shared" si="13"/>
        <v>0.43194444444444441</v>
      </c>
      <c r="G75" s="8">
        <f t="shared" si="14"/>
        <v>0.45277777777777772</v>
      </c>
      <c r="H75" s="8" t="s">
        <v>11</v>
      </c>
      <c r="I75" s="19">
        <f t="shared" si="15"/>
        <v>0.47361111111111104</v>
      </c>
    </row>
    <row r="76" spans="1:9" ht="15" customHeight="1" x14ac:dyDescent="0.15">
      <c r="A76" s="20" t="s">
        <v>15</v>
      </c>
      <c r="B76" s="4" t="s">
        <v>42</v>
      </c>
      <c r="C76" s="4" t="s">
        <v>59</v>
      </c>
      <c r="D76" s="35">
        <v>32</v>
      </c>
      <c r="E76" s="16" t="s">
        <v>62</v>
      </c>
      <c r="F76" s="8">
        <f t="shared" si="13"/>
        <v>0.45277777777777772</v>
      </c>
      <c r="G76" s="8">
        <f t="shared" si="14"/>
        <v>0.47361111111111104</v>
      </c>
      <c r="H76" s="8" t="s">
        <v>63</v>
      </c>
      <c r="I76" s="19">
        <f t="shared" si="15"/>
        <v>0.48472222222222217</v>
      </c>
    </row>
    <row r="77" spans="1:9" ht="15" customHeight="1" thickBot="1" x14ac:dyDescent="0.2">
      <c r="A77" s="21" t="s">
        <v>16</v>
      </c>
      <c r="B77" s="22" t="s">
        <v>29</v>
      </c>
      <c r="C77" s="22" t="s">
        <v>64</v>
      </c>
      <c r="D77" s="36">
        <v>43</v>
      </c>
      <c r="E77" s="23" t="s">
        <v>28</v>
      </c>
      <c r="F77" s="24">
        <f t="shared" ref="F77" si="16">G77-TIME(0,30,0)</f>
        <v>0.46388888888888885</v>
      </c>
      <c r="G77" s="24">
        <f t="shared" ref="G77" si="17">I76</f>
        <v>0.48472222222222217</v>
      </c>
      <c r="H77" s="24" t="s">
        <v>11</v>
      </c>
      <c r="I77" s="25">
        <f t="shared" si="15"/>
        <v>0.4993055555555555</v>
      </c>
    </row>
    <row r="78" spans="1:9" ht="15" customHeight="1" x14ac:dyDescent="0.15">
      <c r="A78" s="17" t="s">
        <v>17</v>
      </c>
      <c r="B78" s="32" t="s">
        <v>30</v>
      </c>
      <c r="C78" s="32" t="s">
        <v>64</v>
      </c>
      <c r="D78" s="34">
        <v>42</v>
      </c>
      <c r="E78" s="27" t="s">
        <v>28</v>
      </c>
      <c r="F78" s="28">
        <f t="shared" si="13"/>
        <v>0.51388888888888884</v>
      </c>
      <c r="G78" s="28">
        <v>0.53472222222222221</v>
      </c>
      <c r="H78" s="28" t="s">
        <v>11</v>
      </c>
      <c r="I78" s="29">
        <f t="shared" si="15"/>
        <v>0.54930555555555549</v>
      </c>
    </row>
    <row r="79" spans="1:9" ht="15" customHeight="1" x14ac:dyDescent="0.15">
      <c r="A79" s="20" t="s">
        <v>18</v>
      </c>
      <c r="B79" s="4" t="s">
        <v>34</v>
      </c>
      <c r="C79" s="4" t="s">
        <v>64</v>
      </c>
      <c r="D79" s="35">
        <v>17</v>
      </c>
      <c r="E79" s="16" t="s">
        <v>28</v>
      </c>
      <c r="F79" s="8">
        <f t="shared" si="13"/>
        <v>0.52847222222222212</v>
      </c>
      <c r="G79" s="8">
        <f t="shared" si="14"/>
        <v>0.54930555555555549</v>
      </c>
      <c r="H79" s="8" t="s">
        <v>11</v>
      </c>
      <c r="I79" s="19">
        <f t="shared" si="15"/>
        <v>0.55486111111111103</v>
      </c>
    </row>
    <row r="80" spans="1:9" ht="15" customHeight="1" x14ac:dyDescent="0.15">
      <c r="A80" s="20" t="s">
        <v>19</v>
      </c>
      <c r="B80" s="4" t="s">
        <v>35</v>
      </c>
      <c r="C80" s="4" t="s">
        <v>64</v>
      </c>
      <c r="D80" s="35">
        <v>13</v>
      </c>
      <c r="E80" s="16" t="s">
        <v>28</v>
      </c>
      <c r="F80" s="8">
        <f t="shared" si="13"/>
        <v>0.53402777777777766</v>
      </c>
      <c r="G80" s="8">
        <f>I79</f>
        <v>0.55486111111111103</v>
      </c>
      <c r="H80" s="8" t="s">
        <v>11</v>
      </c>
      <c r="I80" s="19">
        <f t="shared" si="15"/>
        <v>0.55902777777777768</v>
      </c>
    </row>
    <row r="81" spans="1:9" ht="15" customHeight="1" x14ac:dyDescent="0.15">
      <c r="A81" s="20" t="s">
        <v>20</v>
      </c>
      <c r="B81" s="4" t="s">
        <v>60</v>
      </c>
      <c r="C81" s="4" t="s">
        <v>61</v>
      </c>
      <c r="D81" s="35">
        <v>66</v>
      </c>
      <c r="E81" s="16" t="s">
        <v>28</v>
      </c>
      <c r="F81" s="8">
        <f t="shared" si="13"/>
        <v>0.53819444444444431</v>
      </c>
      <c r="G81" s="8">
        <f t="shared" si="14"/>
        <v>0.55902777777777768</v>
      </c>
      <c r="H81" s="8" t="s">
        <v>11</v>
      </c>
      <c r="I81" s="19">
        <f t="shared" si="15"/>
        <v>0.58194444444444438</v>
      </c>
    </row>
    <row r="82" spans="1:9" ht="15" customHeight="1" x14ac:dyDescent="0.15">
      <c r="A82" s="20"/>
      <c r="B82" s="4"/>
      <c r="C82" s="5"/>
      <c r="D82" s="6"/>
      <c r="E82" s="16"/>
      <c r="F82" s="8"/>
      <c r="G82" s="8"/>
      <c r="H82" s="8"/>
      <c r="I82" s="19"/>
    </row>
    <row r="83" spans="1:9" ht="15" customHeight="1" x14ac:dyDescent="0.15">
      <c r="A83" s="20"/>
      <c r="B83" s="7" t="s">
        <v>22</v>
      </c>
      <c r="C83" s="7"/>
      <c r="D83" s="15">
        <f>SUM(D71:D82)</f>
        <v>440</v>
      </c>
      <c r="E83" s="7"/>
      <c r="F83" s="7"/>
      <c r="G83" s="7"/>
      <c r="H83" s="7"/>
      <c r="I83" s="49"/>
    </row>
    <row r="84" spans="1:9" ht="15" customHeight="1" thickBot="1" x14ac:dyDescent="0.2">
      <c r="A84" s="21"/>
      <c r="B84" s="44" t="s">
        <v>23</v>
      </c>
      <c r="C84" s="44"/>
      <c r="D84" s="48">
        <f>D21+D42+D83+D64</f>
        <v>1759</v>
      </c>
      <c r="E84" s="44"/>
      <c r="F84" s="44"/>
      <c r="G84" s="44"/>
      <c r="H84" s="44"/>
      <c r="I84" s="50"/>
    </row>
    <row r="85" spans="1:9" ht="15.75" customHeight="1" x14ac:dyDescent="0.15">
      <c r="B85" s="58" t="s">
        <v>36</v>
      </c>
      <c r="C85" s="59"/>
      <c r="D85" s="59"/>
      <c r="E85" s="59"/>
      <c r="F85" s="59"/>
      <c r="G85" s="59"/>
      <c r="H85" s="59"/>
      <c r="I85" s="59"/>
    </row>
    <row r="86" spans="1:9" ht="40.5" customHeight="1" x14ac:dyDescent="0.15">
      <c r="B86" s="59"/>
      <c r="C86" s="59"/>
      <c r="D86" s="59"/>
      <c r="E86" s="59"/>
      <c r="F86" s="59"/>
      <c r="G86" s="59"/>
      <c r="H86" s="59"/>
      <c r="I86" s="59"/>
    </row>
  </sheetData>
  <mergeCells count="14">
    <mergeCell ref="G70:I70"/>
    <mergeCell ref="B85:I86"/>
    <mergeCell ref="G27:I27"/>
    <mergeCell ref="A47:I47"/>
    <mergeCell ref="F48:G48"/>
    <mergeCell ref="G49:I49"/>
    <mergeCell ref="A68:I68"/>
    <mergeCell ref="F69:G69"/>
    <mergeCell ref="F26:G26"/>
    <mergeCell ref="A1:B1"/>
    <mergeCell ref="A2:I2"/>
    <mergeCell ref="F3:G3"/>
    <mergeCell ref="G4:I4"/>
    <mergeCell ref="A25:I25"/>
  </mergeCells>
  <phoneticPr fontId="3" type="noConversion"/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name</dc:creator>
  <cp:lastModifiedBy>name</cp:lastModifiedBy>
  <cp:lastPrinted>2017-04-10T02:27:09Z</cp:lastPrinted>
  <dcterms:created xsi:type="dcterms:W3CDTF">2016-04-06T00:23:48Z</dcterms:created>
  <dcterms:modified xsi:type="dcterms:W3CDTF">2017-04-10T02:59:27Z</dcterms:modified>
</cp:coreProperties>
</file>